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9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<sst xmlns="http://schemas.openxmlformats.org/spreadsheetml/2006/main" count="72" uniqueCount="69">
  <si>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</si>
  <si>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</si>
  <si>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</si>
  <si>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39</t>
  </si>
  <si>
    <t xml:space="preserve">      период: с 01 января 2019 по 31 декабря 2019 года</t>
  </si>
  <si>
    <t xml:space="preserve">Общая  площадь дома : 2196,7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</si>
  <si>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</si>
  <si>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</si>
  <si>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</si>
  <si>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</si>
  <si>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</si>
  <si>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</si>
  <si>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</si>
  <si>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</si>
  <si>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</si>
  <si>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</si>
  <si>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</si>
  <si>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</si>
  <si>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</si>
  <si>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</si>
  <si>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</si>
  <si>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</si>
  <si>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</si>
  <si>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</si>
  <si>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</si>
  <si>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</si>
  <si>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</si>
  <si>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</si>
  <si>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</si>
  <si>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</si>
  <si>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</si>
  <si>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</si>
  <si>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</si>
  <si>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</si>
  <si>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</si>
  <si>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</si>
  <si>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</si>
  <si>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</si>
  <si>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шарового крана в тепловом узле Д50-3шт.</t>
  </si>
  <si>
    <t xml:space="preserve">Замена радиаторов в кв.№18, 19 -24 сек.</t>
  </si>
  <si>
    <t xml:space="preserve">Промывка пластинчатого теплообменника 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</si>
  <si>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</si>
  <si>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</si>
  <si>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</si>
  <si>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</si>
  <si>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Герметизация межпанельных швов кв.№39 - 3,7 пм  </t>
  </si>
  <si>
    <t xml:space="preserve">Ремонт кровли над кв.№№39, 40 - 128,32 кв.м.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</si>
  <si>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</si>
  <si>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</si>
  <si>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</si>
  <si>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</si>
  <si>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</si>
  <si>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</si>
  <si>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</si>
  <si>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</si>
  <si>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</si>
  <si>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</si>
  <si>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</si>
  <si>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</si>
  <si>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ламп</t>
  </si>
  <si>
    <t xml:space="preserve">8.4 Уборка, вывоз 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</si>
  <si>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</si>
  <si>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 и на  чердаке</t>
  </si>
  <si>
    <t xml:space="preserve">Остаток    начисленных     средств     ( дефицит (- ),  профицит (+))   по     статье     содержание    МКД   на  01.01.2019 г. составляет   :  -618091,75  руб</t>
  </si>
  <si>
    <t xml:space="preserve">Начислено  по  тарифу на содержание ( без СОИ )  за  2019 г. :  526153,58 руб.</t>
  </si>
  <si>
    <t xml:space="preserve">Выполнено  работ  по  содержанию  за 2019 г.  :  614036,44   руб.</t>
  </si>
  <si>
    <t xml:space="preserve">Остаток     начисленных   средств   ( дефицит (- ),  профицит (+))   по   статье   содержание    МКД   на    31.12.2019 г.   составляет   :  -705974,61  руб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</si>
  <si>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</si>
  <si>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  информацию   (сметы  и  акты  на  выполненные   работы) можно   получить  по  адресу:  Школьный  переулок  д.  2  кор. 1  тел.  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</si>
</sst>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73"/>
  <sheetViews>
    <sheetView showFormulas="false" showGridLines="true" showRowColHeaders="true" showZeros="true" rightToLeft="false" tabSelected="true" showOutlineSymbols="true" defaultGridColor="true" view="pageBreakPreview" topLeftCell="A61" colorId="64" zoomScale="100" zoomScaleNormal="100" zoomScalePageLayoutView="100" workbookViewId="0">
      <selection pane="topLeft" activeCell="B74" activeCellId="0" sqref="B74"/>
    </sheetView>
  </sheetViews>
  <sheetFormatPr defaultColWidth="8.6953125"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712225.41</v>
      </c>
      <c r="F12" s="9"/>
    </row>
    <row r="13" customFormat="false" ht="15.6" hidden="false" customHeight="false" outlineLevel="0" collapsed="false">
      <c r="B13" s="10" t="s">
        <v>14</v>
      </c>
      <c r="C13" s="7" t="n">
        <v>580639.92</v>
      </c>
      <c r="D13" s="7" t="n">
        <v>565716.51</v>
      </c>
      <c r="E13" s="11" t="n">
        <f aca="false">D13-C13</f>
        <v>-14923.41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1363572.27</v>
      </c>
      <c r="D14" s="7" t="n">
        <f aca="false">D15+D16+D17</f>
        <v>1306027.14</v>
      </c>
      <c r="E14" s="11" t="n">
        <f aca="false">D14-C14</f>
        <v>-57545.1300000001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269641.36</v>
      </c>
      <c r="D15" s="7" t="n">
        <v>254828.81</v>
      </c>
      <c r="E15" s="11" t="n">
        <f aca="false">D15-C15</f>
        <v>-14812.55</v>
      </c>
      <c r="F15" s="11"/>
    </row>
    <row r="16" customFormat="false" ht="15.6" hidden="false" customHeight="false" outlineLevel="0" collapsed="false">
      <c r="B16" s="10" t="s">
        <v>17</v>
      </c>
      <c r="C16" s="7" t="n">
        <v>794990.18</v>
      </c>
      <c r="D16" s="7" t="n">
        <v>801366.43</v>
      </c>
      <c r="E16" s="11" t="n">
        <f aca="false">D16-C16</f>
        <v>6376.25</v>
      </c>
      <c r="F16" s="11"/>
    </row>
    <row r="17" customFormat="false" ht="15.6" hidden="false" customHeight="false" outlineLevel="0" collapsed="false">
      <c r="B17" s="10" t="s">
        <v>18</v>
      </c>
      <c r="C17" s="7" t="n">
        <v>298940.73</v>
      </c>
      <c r="D17" s="7" t="n">
        <v>249831.9</v>
      </c>
      <c r="E17" s="11" t="n">
        <f aca="false">D17-C17</f>
        <v>-49108.83</v>
      </c>
      <c r="F17" s="11"/>
    </row>
    <row r="18" customFormat="false" ht="15.6" hidden="false" customHeight="false" outlineLevel="0" collapsed="false">
      <c r="B18" s="12" t="s">
        <v>19</v>
      </c>
      <c r="C18" s="7" t="n">
        <v>3613.51</v>
      </c>
      <c r="D18" s="7" t="n">
        <v>10821.78</v>
      </c>
      <c r="E18" s="11" t="n">
        <f aca="false">D18-C18</f>
        <v>7208.27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1947825.7</v>
      </c>
      <c r="D19" s="7" t="n">
        <f aca="false">D13+D14+D18</f>
        <v>1882565.43</v>
      </c>
      <c r="E19" s="11" t="n">
        <f aca="false">D19-C19</f>
        <v>-65260.27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777485.68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2196.7</v>
      </c>
      <c r="E26" s="18" t="s">
        <v>29</v>
      </c>
      <c r="F26" s="20" t="n">
        <v>35600.88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2196.7</v>
      </c>
      <c r="E28" s="21" t="s">
        <v>31</v>
      </c>
      <c r="F28" s="22" t="n">
        <v>117573.84</v>
      </c>
    </row>
    <row r="29" customFormat="false" ht="46.8" hidden="false" customHeight="false" outlineLevel="0" collapsed="false">
      <c r="B29" s="23" t="s">
        <v>32</v>
      </c>
      <c r="C29" s="23"/>
      <c r="D29" s="17" t="n">
        <v>2196.7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2196.7</v>
      </c>
      <c r="E30" s="21" t="s">
        <v>34</v>
      </c>
      <c r="F30" s="22" t="n">
        <v>1492.8</v>
      </c>
    </row>
    <row r="31" customFormat="false" ht="15.6" hidden="false" customHeight="false" outlineLevel="0" collapsed="false">
      <c r="B31" s="9" t="s">
        <v>35</v>
      </c>
      <c r="C31" s="9"/>
      <c r="D31" s="9"/>
      <c r="E31" s="9"/>
      <c r="F31" s="9"/>
    </row>
    <row r="32" customFormat="false" ht="54.75" hidden="false" customHeight="true" outlineLevel="0" collapsed="false">
      <c r="B32" s="24" t="s">
        <v>36</v>
      </c>
      <c r="C32" s="24"/>
      <c r="D32" s="7"/>
      <c r="E32" s="18" t="s">
        <v>37</v>
      </c>
      <c r="F32" s="25"/>
    </row>
    <row r="33" customFormat="false" ht="27" hidden="false" customHeight="true" outlineLevel="0" collapsed="false">
      <c r="B33" s="26" t="s">
        <v>38</v>
      </c>
      <c r="C33" s="26"/>
      <c r="D33" s="7"/>
      <c r="E33" s="18"/>
      <c r="F33" s="27" t="n">
        <v>10390.47</v>
      </c>
    </row>
    <row r="34" customFormat="false" ht="31.5" hidden="false" customHeight="true" outlineLevel="0" collapsed="false">
      <c r="B34" s="28" t="s">
        <v>39</v>
      </c>
      <c r="C34" s="28"/>
      <c r="D34" s="7"/>
      <c r="E34" s="18"/>
      <c r="F34" s="29" t="n">
        <v>24112.83</v>
      </c>
    </row>
    <row r="35" customFormat="false" ht="27.75" hidden="false" customHeight="true" outlineLevel="0" collapsed="false">
      <c r="B35" s="28" t="s">
        <v>40</v>
      </c>
      <c r="C35" s="28"/>
      <c r="D35" s="7"/>
      <c r="E35" s="18"/>
      <c r="F35" s="29" t="n">
        <v>9425.24</v>
      </c>
    </row>
    <row r="36" customFormat="false" ht="26.25" hidden="false" customHeight="true" outlineLevel="0" collapsed="false">
      <c r="B36" s="26" t="s">
        <v>41</v>
      </c>
      <c r="C36" s="26"/>
      <c r="D36" s="7"/>
      <c r="E36" s="18"/>
      <c r="F36" s="29" t="n">
        <v>14274.82</v>
      </c>
    </row>
    <row r="37" customFormat="false" ht="22.95" hidden="false" customHeight="true" outlineLevel="0" collapsed="false">
      <c r="B37" s="30" t="s">
        <v>42</v>
      </c>
      <c r="C37" s="30"/>
      <c r="D37" s="21"/>
      <c r="E37" s="18" t="s">
        <v>37</v>
      </c>
      <c r="F37" s="7" t="n">
        <v>0</v>
      </c>
    </row>
    <row r="38" customFormat="false" ht="19.2" hidden="false" customHeight="true" outlineLevel="0" collapsed="false">
      <c r="B38" s="30"/>
      <c r="C38" s="30"/>
      <c r="D38" s="21"/>
      <c r="E38" s="18"/>
      <c r="F38" s="7"/>
    </row>
    <row r="39" customFormat="false" ht="19.2" hidden="false" customHeight="true" outlineLevel="0" collapsed="false">
      <c r="B39" s="30"/>
      <c r="C39" s="30"/>
      <c r="D39" s="21"/>
      <c r="E39" s="18"/>
      <c r="F39" s="7"/>
    </row>
    <row r="40" customFormat="false" ht="19.2" hidden="false" customHeight="true" outlineLevel="0" collapsed="false">
      <c r="B40" s="30"/>
      <c r="C40" s="30"/>
      <c r="D40" s="21"/>
      <c r="E40" s="18"/>
      <c r="F40" s="7"/>
    </row>
    <row r="41" customFormat="false" ht="17.25" hidden="false" customHeight="true" outlineLevel="0" collapsed="false">
      <c r="B41" s="30"/>
      <c r="C41" s="30"/>
      <c r="D41" s="21"/>
      <c r="E41" s="18"/>
      <c r="F41" s="7"/>
    </row>
    <row r="42" customFormat="false" ht="30.75" hidden="false" customHeight="true" outlineLevel="0" collapsed="false">
      <c r="B42" s="31" t="s">
        <v>43</v>
      </c>
      <c r="C42" s="31"/>
      <c r="D42" s="7"/>
      <c r="E42" s="18"/>
      <c r="F42" s="32" t="n">
        <v>0</v>
      </c>
    </row>
    <row r="43" customFormat="false" ht="57" hidden="false" customHeight="true" outlineLevel="0" collapsed="false">
      <c r="B43" s="31" t="s">
        <v>44</v>
      </c>
      <c r="C43" s="31"/>
      <c r="D43" s="7"/>
      <c r="E43" s="18" t="s">
        <v>37</v>
      </c>
      <c r="F43" s="6"/>
    </row>
    <row r="44" customFormat="false" ht="21" hidden="false" customHeight="true" outlineLevel="0" collapsed="false">
      <c r="B44" s="26" t="s">
        <v>45</v>
      </c>
      <c r="C44" s="26"/>
      <c r="D44" s="7"/>
      <c r="E44" s="18"/>
      <c r="F44" s="18" t="n">
        <v>2843.57</v>
      </c>
    </row>
    <row r="45" customFormat="false" ht="29.25" hidden="false" customHeight="true" outlineLevel="0" collapsed="false">
      <c r="B45" s="26" t="s">
        <v>46</v>
      </c>
      <c r="C45" s="26"/>
      <c r="D45" s="7"/>
      <c r="E45" s="18"/>
      <c r="F45" s="18" t="n">
        <v>90692.84</v>
      </c>
      <c r="G45" s="33"/>
    </row>
    <row r="46" customFormat="false" ht="27.75" hidden="false" customHeight="true" outlineLevel="0" collapsed="false">
      <c r="B46" s="30" t="s">
        <v>47</v>
      </c>
      <c r="C46" s="30"/>
      <c r="D46" s="34"/>
      <c r="E46" s="35"/>
      <c r="F46" s="36" t="n">
        <f aca="false">SUM(F32:F45)</f>
        <v>151739.77</v>
      </c>
      <c r="G46" s="33"/>
    </row>
    <row r="47" customFormat="false" ht="30.75" hidden="false" customHeight="true" outlineLevel="0" collapsed="false">
      <c r="B47" s="37" t="s">
        <v>48</v>
      </c>
      <c r="C47" s="37"/>
      <c r="D47" s="37"/>
      <c r="E47" s="37"/>
      <c r="F47" s="37"/>
    </row>
    <row r="48" customFormat="false" ht="48.75" hidden="false" customHeight="true" outlineLevel="0" collapsed="false">
      <c r="B48" s="12" t="s">
        <v>49</v>
      </c>
      <c r="C48" s="12"/>
      <c r="D48" s="17" t="n">
        <v>2196.7</v>
      </c>
      <c r="E48" s="18" t="s">
        <v>50</v>
      </c>
      <c r="F48" s="22" t="n">
        <v>42435.6</v>
      </c>
    </row>
    <row r="49" customFormat="false" ht="21.75" hidden="false" customHeight="true" outlineLevel="0" collapsed="false">
      <c r="B49" s="12" t="s">
        <v>51</v>
      </c>
      <c r="C49" s="12"/>
      <c r="D49" s="17" t="n">
        <v>2196.7</v>
      </c>
      <c r="E49" s="7"/>
      <c r="F49" s="22" t="n">
        <v>16448.15</v>
      </c>
    </row>
    <row r="50" customFormat="false" ht="22.5" hidden="false" customHeight="true" outlineLevel="0" collapsed="false">
      <c r="B50" s="23" t="s">
        <v>52</v>
      </c>
      <c r="C50" s="23"/>
      <c r="D50" s="17" t="n">
        <v>2196.7</v>
      </c>
      <c r="E50" s="7"/>
      <c r="F50" s="22" t="n">
        <v>57350.3</v>
      </c>
    </row>
    <row r="51" customFormat="false" ht="15.6" hidden="false" customHeight="false" outlineLevel="0" collapsed="false">
      <c r="B51" s="38" t="s">
        <v>53</v>
      </c>
      <c r="C51" s="38"/>
      <c r="D51" s="17" t="n">
        <v>2196.7</v>
      </c>
      <c r="E51" s="7"/>
      <c r="F51" s="22" t="n">
        <v>60647.04</v>
      </c>
    </row>
    <row r="52" customFormat="false" ht="15.6" hidden="false" customHeight="false" outlineLevel="0" collapsed="false">
      <c r="B52" s="38" t="s">
        <v>54</v>
      </c>
      <c r="C52" s="38"/>
      <c r="D52" s="17" t="n">
        <v>2196.7</v>
      </c>
      <c r="E52" s="7"/>
      <c r="F52" s="22" t="n">
        <v>93580.08</v>
      </c>
    </row>
    <row r="53" customFormat="false" ht="15.6" hidden="false" customHeight="false" outlineLevel="0" collapsed="false">
      <c r="B53" s="38" t="s">
        <v>55</v>
      </c>
      <c r="C53" s="38"/>
      <c r="D53" s="17" t="n">
        <v>2196.7</v>
      </c>
      <c r="E53" s="7"/>
      <c r="F53" s="22" t="n">
        <v>0</v>
      </c>
    </row>
    <row r="54" customFormat="false" ht="15.6" hidden="false" customHeight="false" outlineLevel="0" collapsed="false">
      <c r="B54" s="38" t="s">
        <v>56</v>
      </c>
      <c r="C54" s="38"/>
      <c r="D54" s="17" t="n">
        <v>2196.7</v>
      </c>
      <c r="E54" s="7"/>
      <c r="F54" s="22" t="n">
        <f aca="false">F55+F56+F58+F60+F57+F59</f>
        <v>37167.98</v>
      </c>
    </row>
    <row r="55" customFormat="false" ht="15.6" hidden="false" customHeight="false" outlineLevel="0" collapsed="false">
      <c r="B55" s="23" t="s">
        <v>57</v>
      </c>
      <c r="C55" s="23"/>
      <c r="D55" s="17"/>
      <c r="E55" s="7"/>
      <c r="F55" s="22" t="n">
        <v>2457.26</v>
      </c>
    </row>
    <row r="56" customFormat="false" ht="15.6" hidden="false" customHeight="false" outlineLevel="0" collapsed="false">
      <c r="B56" s="23" t="s">
        <v>58</v>
      </c>
      <c r="C56" s="23"/>
      <c r="D56" s="17"/>
      <c r="E56" s="7"/>
      <c r="F56" s="22" t="n">
        <v>12000</v>
      </c>
    </row>
    <row r="57" customFormat="false" ht="15.6" hidden="false" customHeight="false" outlineLevel="0" collapsed="false">
      <c r="B57" s="23" t="s">
        <v>59</v>
      </c>
      <c r="C57" s="23"/>
      <c r="D57" s="17"/>
      <c r="E57" s="7"/>
      <c r="F57" s="22" t="n">
        <v>25</v>
      </c>
    </row>
    <row r="58" customFormat="false" ht="15.6" hidden="false" customHeight="false" outlineLevel="0" collapsed="false">
      <c r="B58" s="23" t="s">
        <v>60</v>
      </c>
      <c r="C58" s="23"/>
      <c r="D58" s="17"/>
      <c r="E58" s="7"/>
      <c r="F58" s="22" t="n">
        <v>6079.23</v>
      </c>
    </row>
    <row r="59" customFormat="false" ht="36.75" hidden="false" customHeight="true" outlineLevel="0" collapsed="false">
      <c r="B59" s="12" t="s">
        <v>61</v>
      </c>
      <c r="C59" s="12"/>
      <c r="D59" s="17"/>
      <c r="E59" s="7"/>
      <c r="F59" s="22" t="n">
        <v>9120.53</v>
      </c>
    </row>
    <row r="60" customFormat="false" ht="33" hidden="false" customHeight="true" outlineLevel="0" collapsed="false">
      <c r="B60" s="12" t="s">
        <v>62</v>
      </c>
      <c r="C60" s="12"/>
      <c r="D60" s="17"/>
      <c r="E60" s="7"/>
      <c r="F60" s="22" t="n">
        <v>7485.96</v>
      </c>
    </row>
    <row r="62" customFormat="false" ht="15.6" hidden="false" customHeight="false" outlineLevel="0" collapsed="false">
      <c r="B62" s="39"/>
      <c r="C62" s="40"/>
      <c r="D62" s="40"/>
      <c r="E62" s="40"/>
      <c r="F62" s="40"/>
    </row>
    <row r="63" customFormat="false" ht="32.05" hidden="false" customHeight="true" outlineLevel="0" collapsed="false">
      <c r="B63" s="41" t="s">
        <v>63</v>
      </c>
      <c r="C63" s="41"/>
      <c r="D63" s="41"/>
      <c r="E63" s="41"/>
      <c r="F63" s="41"/>
    </row>
    <row r="64" customFormat="false" ht="13.4" hidden="false" customHeight="true" outlineLevel="0" collapsed="false">
      <c r="B64" s="41"/>
      <c r="C64" s="41"/>
      <c r="D64" s="41"/>
      <c r="E64" s="41"/>
      <c r="F64" s="41"/>
    </row>
    <row r="65" customFormat="false" ht="15.6" hidden="false" customHeight="false" outlineLevel="0" collapsed="false">
      <c r="B65" s="3" t="s">
        <v>64</v>
      </c>
      <c r="C65" s="3"/>
      <c r="D65" s="3"/>
      <c r="E65" s="3"/>
      <c r="F65" s="3"/>
    </row>
    <row r="66" customFormat="false" ht="10.4" hidden="false" customHeight="true" outlineLevel="0" collapsed="false">
      <c r="B66" s="3"/>
      <c r="C66" s="3"/>
      <c r="D66" s="3"/>
      <c r="E66" s="3"/>
      <c r="F66" s="3"/>
    </row>
    <row r="67" customFormat="false" ht="15.6" hidden="false" customHeight="false" outlineLevel="0" collapsed="false">
      <c r="B67" s="3" t="s">
        <v>65</v>
      </c>
      <c r="C67" s="3"/>
      <c r="D67" s="3"/>
      <c r="E67" s="3"/>
      <c r="F67" s="3"/>
    </row>
    <row r="68" customFormat="false" ht="14.9" hidden="false" customHeight="true" outlineLevel="0" collapsed="false">
      <c r="B68" s="41"/>
      <c r="C68" s="41"/>
      <c r="D68" s="41"/>
      <c r="E68" s="41"/>
      <c r="F68" s="41"/>
    </row>
    <row r="69" customFormat="false" ht="32.8" hidden="false" customHeight="true" outlineLevel="0" collapsed="false">
      <c r="B69" s="42" t="s">
        <v>66</v>
      </c>
      <c r="C69" s="42"/>
      <c r="D69" s="42"/>
      <c r="E69" s="42"/>
      <c r="F69" s="42"/>
    </row>
    <row r="71" customFormat="false" ht="30.75" hidden="false" customHeight="true" outlineLevel="0" collapsed="false">
      <c r="B71" s="43" t="s">
        <v>67</v>
      </c>
      <c r="C71" s="43"/>
      <c r="D71" s="43"/>
      <c r="E71" s="43"/>
      <c r="F71" s="43"/>
    </row>
    <row r="73" customFormat="false" ht="24.75" hidden="false" customHeight="true" outlineLevel="0" collapsed="false">
      <c r="B73" s="43" t="s">
        <v>68</v>
      </c>
      <c r="C73" s="43"/>
      <c r="D73" s="43"/>
      <c r="E73" s="43"/>
      <c r="F73" s="43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41"/>
    <mergeCell ref="D37:D41"/>
    <mergeCell ref="E37:E41"/>
    <mergeCell ref="F37:F41"/>
    <mergeCell ref="B42:C42"/>
    <mergeCell ref="B43:C43"/>
    <mergeCell ref="D43:D45"/>
    <mergeCell ref="E43:E45"/>
    <mergeCell ref="B44:C44"/>
    <mergeCell ref="B45:C45"/>
    <mergeCell ref="B46:C46"/>
    <mergeCell ref="B47:F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3:F63"/>
    <mergeCell ref="B64:F64"/>
    <mergeCell ref="B65:F65"/>
    <mergeCell ref="B66:F66"/>
    <mergeCell ref="B67:F67"/>
    <mergeCell ref="B68:F68"/>
    <mergeCell ref="B69:F69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11023622047" footer="0.511811023622047"/>
  <pageSetup paperSize="9" scale="7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LibreOffice/7.3.1.3$Windows_X86_64 LibreOffice_project/a69ca51ded25f3eefd52d7bf9a5fad8c90b87951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cp:lastPrinted>2023-03-31T11:22:01Z</cp:lastPrinted>
  <dcterms:modified xsi:type="dcterms:W3CDTF">2023-03-31T11:41:25Z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